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20730" windowHeight="4215" activeTab="0"/>
  </bookViews>
  <sheets>
    <sheet name="民間企業・団体" sheetId="1" r:id="rId1"/>
    <sheet name="二階先生への伝達数字" sheetId="2" state="hidden" r:id="rId2"/>
  </sheets>
  <definedNames>
    <definedName name="_xlnm._FilterDatabase" localSheetId="0" hidden="1">'民間企業・団体'!$A$4:$O$4</definedName>
    <definedName name="_xlnm.Print_Area" localSheetId="0">'民間企業・団体'!$A$1:$O$33</definedName>
    <definedName name="_xlnm.Print_Titles" localSheetId="0">'民間企業・団体'!$3:$3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C30" authorId="0">
      <text>
        <r>
          <rPr>
            <sz val="10"/>
            <rFont val="HG丸ｺﾞｼｯｸM-PRO"/>
            <family val="3"/>
          </rPr>
          <t>香川シェイクアウトの19万人を含む</t>
        </r>
      </text>
    </comment>
  </commentList>
</comments>
</file>

<file path=xl/sharedStrings.xml><?xml version="1.0" encoding="utf-8"?>
<sst xmlns="http://schemas.openxmlformats.org/spreadsheetml/2006/main" count="182" uniqueCount="108">
  <si>
    <t>千葉県</t>
  </si>
  <si>
    <t>兵庫県</t>
  </si>
  <si>
    <t>和歌山県</t>
  </si>
  <si>
    <t>山口県</t>
  </si>
  <si>
    <t>徳島県</t>
  </si>
  <si>
    <t>高知県</t>
  </si>
  <si>
    <t>大分県</t>
  </si>
  <si>
    <t>沖縄県</t>
  </si>
  <si>
    <t>神奈川県</t>
  </si>
  <si>
    <t>福井県</t>
  </si>
  <si>
    <t>愛知県</t>
  </si>
  <si>
    <t>香川県</t>
  </si>
  <si>
    <t>長崎県</t>
  </si>
  <si>
    <t>鹿児島県</t>
  </si>
  <si>
    <t>担当者</t>
  </si>
  <si>
    <t>４４万人の考え方</t>
  </si>
  <si>
    <t>人</t>
  </si>
  <si>
    <t>大阪府</t>
  </si>
  <si>
    <t>昭和シェル</t>
  </si>
  <si>
    <t>民間（千人以上）</t>
  </si>
  <si>
    <t>人（主に西尾市）</t>
  </si>
  <si>
    <t>人（広川町）</t>
  </si>
  <si>
    <t>人（周防大島町）</t>
  </si>
  <si>
    <t>人（香川シェイクアウトを含む）</t>
  </si>
  <si>
    <t>人（当初は171,000人を予定）</t>
  </si>
  <si>
    <t>小計</t>
  </si>
  <si>
    <t>合計</t>
  </si>
  <si>
    <t>都道府県及び市町村</t>
  </si>
  <si>
    <t>平成26年11月28日現在</t>
  </si>
  <si>
    <t>関西電力</t>
  </si>
  <si>
    <t>１１月５日「津波防災の日」に実施した訓練の参加者数</t>
  </si>
  <si>
    <t>国</t>
  </si>
  <si>
    <t>都道府県</t>
  </si>
  <si>
    <t>市区町村</t>
  </si>
  <si>
    <t>指定公共機関</t>
  </si>
  <si>
    <t>民間企業</t>
  </si>
  <si>
    <t>11/5</t>
  </si>
  <si>
    <t>10月～11月</t>
  </si>
  <si>
    <t>（シェイクアウト訓練のみの参加者を除く）</t>
  </si>
  <si>
    <t>シェイクアウト訓練のみの参加者を含む</t>
  </si>
  <si>
    <t>（一度報告したため以上にも以下にもしない方針となった1/13）</t>
  </si>
  <si>
    <t>電話番号</t>
  </si>
  <si>
    <t>メールアドレス</t>
  </si>
  <si>
    <t>備考</t>
  </si>
  <si>
    <t>支店・販売店等名</t>
  </si>
  <si>
    <t>企業・団体名</t>
  </si>
  <si>
    <t>氏名</t>
  </si>
  <si>
    <t>（ふりがな）</t>
  </si>
  <si>
    <t>所属</t>
  </si>
  <si>
    <t>(株)●●●●</t>
  </si>
  <si>
    <t>民間企業・団体等（下段の記載例を参考に記載してください）</t>
  </si>
  <si>
    <t>●●店</t>
  </si>
  <si>
    <t>実施日（※１）</t>
  </si>
  <si>
    <t>参加人数（※２）
（概数）</t>
  </si>
  <si>
    <t>＊必要に応じて適宜「行」を足してください</t>
  </si>
  <si>
    <t>※１：10月31日(土)から11月8日(日)の間に実施予定の訓練を記載してください。</t>
  </si>
  <si>
    <t>●●部
●●●●●●室</t>
  </si>
  <si>
    <t>●●　●●</t>
  </si>
  <si>
    <t>abcdifg@hij.jp</t>
  </si>
  <si>
    <t>訓練内容（※３）</t>
  </si>
  <si>
    <t>【記載例１】</t>
  </si>
  <si>
    <t>【記載例２】</t>
  </si>
  <si>
    <t>●●●(株)</t>
  </si>
  <si>
    <t>●●販売所</t>
  </si>
  <si>
    <t>●●倉庫</t>
  </si>
  <si>
    <t>・従業員への津波発生時の避難行動の研修
・備蓄品及び資機材の補充及び点検</t>
  </si>
  <si>
    <t>・職員の安否確認訓練
・津波からの避難訓練（社屋屋上への避難）</t>
  </si>
  <si>
    <t>●●●チーム
●●●●●●担当</t>
  </si>
  <si>
    <t>06-2222-2222</t>
  </si>
  <si>
    <t>klmn@opq.jp</t>
  </si>
  <si>
    <t>【記載例3】</t>
  </si>
  <si>
    <t>●●●商工会</t>
  </si>
  <si>
    <t>●●課</t>
  </si>
  <si>
    <t>000-000-0000</t>
  </si>
  <si>
    <t>rst@uvw.jp</t>
  </si>
  <si>
    <t>03-1111-1111
（内線000）</t>
  </si>
  <si>
    <t>●●●● ●●●●</t>
  </si>
  <si>
    <t>●●● ●●●●●</t>
  </si>
  <si>
    <t>●　●●●</t>
  </si>
  <si>
    <t>未定</t>
  </si>
  <si>
    <t>・近隣自治会と連携した店舗屋上への津波からの避難訓練
・ＡＥＤ等の災害時用の資機材の使用体験会</t>
  </si>
  <si>
    <t>津波防災の取組記入様式</t>
  </si>
  <si>
    <t>実施場所</t>
  </si>
  <si>
    <t>近隣自治会</t>
  </si>
  <si>
    <t>なし</t>
  </si>
  <si>
    <t>●●消防団</t>
  </si>
  <si>
    <t>公表の可否</t>
  </si>
  <si>
    <t>　</t>
  </si>
  <si>
    <t>○</t>
  </si>
  <si>
    <r>
      <t>※３：</t>
    </r>
    <r>
      <rPr>
        <u val="single"/>
        <sz val="12"/>
        <color indexed="8"/>
        <rFont val="HG丸ｺﾞｼｯｸM-PRO"/>
        <family val="3"/>
      </rPr>
      <t>津波災害を想定</t>
    </r>
    <r>
      <rPr>
        <sz val="12"/>
        <color indexed="8"/>
        <rFont val="HG丸ｺﾞｼｯｸM-PRO"/>
        <family val="3"/>
      </rPr>
      <t>した訓練を少なくとも１項目は記載してください（</t>
    </r>
    <r>
      <rPr>
        <u val="single"/>
        <sz val="12"/>
        <color indexed="8"/>
        <rFont val="HG丸ｺﾞｼｯｸM-PRO"/>
        <family val="3"/>
      </rPr>
      <t>地震対応のみの訓練は対象外</t>
    </r>
    <r>
      <rPr>
        <sz val="12"/>
        <color indexed="8"/>
        <rFont val="HG丸ｺﾞｼｯｸM-PRO"/>
        <family val="3"/>
      </rPr>
      <t>です）。</t>
    </r>
  </si>
  <si>
    <t>※４：平成27年度の気象庁が実施する緊急地震速報訓練は11月５日を予定しています。</t>
  </si>
  <si>
    <t>―</t>
  </si>
  <si>
    <t>事務所</t>
  </si>
  <si>
    <t>所内会議室</t>
  </si>
  <si>
    <t>倉庫内</t>
  </si>
  <si>
    <t>●●店内</t>
  </si>
  <si>
    <t>可</t>
  </si>
  <si>
    <t>要相談</t>
  </si>
  <si>
    <t>地震の揺れから身を守る訓練を行い、その後、津波避難施設までの経路を確認する予定</t>
  </si>
  <si>
    <t>シェイクアウト訓練を実施し、事務所（海抜6ｍ）から付近の高台（海抜25ｍ）への避難訓練を実施し、避難完了までの時間を確認</t>
  </si>
  <si>
    <t>※２：参加人数は現時点での概数（一の位切り上げ）で結構です。（とりまとめの際に自動集計するため、「約」などの文字は入力しないでください。未定の場合は「未定」と記載してください。）</t>
  </si>
  <si>
    <t>共催者</t>
  </si>
  <si>
    <t>気象庁　緊急地震速報訓練との連携（※４）</t>
  </si>
  <si>
    <t xml:space="preserve"> 【調査票送付先】</t>
  </si>
  <si>
    <t>　 内閣府（防災担当）</t>
  </si>
  <si>
    <t>　　 宮﨑　＜hiroyuki.miyazaki@cao.go.jp＞</t>
  </si>
  <si>
    <t>　　 青山　＜yukihisa.aoyama@cao.go.jp＞</t>
  </si>
  <si>
    <t>　　 TEL：03-3503-9394　　FAX：03-3502-6034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</si>
</sst>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#&quot;人&quot;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HG丸ｺﾞｼｯｸM-PRO"/>
      <family val="3"/>
    </font>
    <font>
      <sz val="11"/>
      <color indexed="10"/>
      <name val="HG丸ｺﾞｼｯｸM-PRO"/>
      <family val="3"/>
    </font>
    <font>
      <sz val="10"/>
      <name val="HG丸ｺﾞｼｯｸM-PRO"/>
      <family val="3"/>
    </font>
    <font>
      <b/>
      <sz val="11"/>
      <color indexed="10"/>
      <name val="HG丸ｺﾞｼｯｸM-PRO"/>
      <family val="3"/>
    </font>
    <font>
      <sz val="11"/>
      <color indexed="8"/>
      <name val="ＭＳ ゴシック"/>
      <family val="3"/>
    </font>
    <font>
      <sz val="14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8"/>
      <color indexed="8"/>
      <name val="HG丸ｺﾞｼｯｸM-PRO"/>
      <family val="3"/>
    </font>
    <font>
      <sz val="9"/>
      <name val="ＭＳ ゴシック"/>
      <family val="3"/>
    </font>
    <font>
      <u val="single"/>
      <sz val="12"/>
      <color indexed="8"/>
      <name val="HG丸ｺﾞｼｯｸM-PRO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1"/>
      <color rgb="FFFF0000"/>
      <name val="HG丸ｺﾞｼｯｸM-PRO"/>
      <family val="3"/>
    </font>
    <font>
      <b/>
      <sz val="11"/>
      <color rgb="FFFF0000"/>
      <name val="HG丸ｺﾞｼｯｸM-PRO"/>
      <family val="3"/>
    </font>
    <font>
      <sz val="11"/>
      <color theme="1"/>
      <name val="ＭＳ ゴシック"/>
      <family val="3"/>
    </font>
    <font>
      <sz val="14"/>
      <color theme="1"/>
      <name val="HG丸ｺﾞｼｯｸM-PRO"/>
      <family val="3"/>
    </font>
    <font>
      <sz val="12"/>
      <color theme="1"/>
      <name val="HG丸ｺﾞｼｯｸM-PRO"/>
      <family val="3"/>
    </font>
    <font>
      <sz val="18"/>
      <color theme="1"/>
      <name val="HG丸ｺﾞｼｯｸM-PRO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dashed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dashed"/>
      <top style="thin"/>
      <bottom/>
    </border>
    <border>
      <left style="thin"/>
      <right style="dashed"/>
      <top/>
      <bottom/>
    </border>
    <border>
      <left style="thin"/>
      <right style="dashed"/>
      <top/>
      <bottom style="thin"/>
    </border>
    <border>
      <left style="dashed"/>
      <right style="thin"/>
      <top/>
      <bottom/>
    </border>
    <border>
      <left style="dashed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38" fontId="48" fillId="0" borderId="11" xfId="49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8" fillId="33" borderId="10" xfId="0" applyFont="1" applyFill="1" applyBorder="1" applyAlignment="1">
      <alignment vertical="center"/>
    </xf>
    <xf numFmtId="38" fontId="48" fillId="33" borderId="11" xfId="49" applyFont="1" applyFill="1" applyBorder="1" applyAlignment="1">
      <alignment vertical="center"/>
    </xf>
    <xf numFmtId="0" fontId="48" fillId="33" borderId="12" xfId="0" applyFont="1" applyFill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0" xfId="0" applyFont="1" applyAlignment="1">
      <alignment horizontal="right" vertical="center"/>
    </xf>
    <xf numFmtId="0" fontId="48" fillId="33" borderId="13" xfId="0" applyFont="1" applyFill="1" applyBorder="1" applyAlignment="1">
      <alignment vertical="center"/>
    </xf>
    <xf numFmtId="38" fontId="48" fillId="33" borderId="14" xfId="0" applyNumberFormat="1" applyFont="1" applyFill="1" applyBorder="1" applyAlignment="1">
      <alignment vertical="center"/>
    </xf>
    <xf numFmtId="0" fontId="48" fillId="33" borderId="15" xfId="0" applyFont="1" applyFill="1" applyBorder="1" applyAlignment="1">
      <alignment vertical="center"/>
    </xf>
    <xf numFmtId="0" fontId="48" fillId="33" borderId="16" xfId="0" applyFont="1" applyFill="1" applyBorder="1" applyAlignment="1">
      <alignment vertical="center"/>
    </xf>
    <xf numFmtId="38" fontId="48" fillId="33" borderId="17" xfId="0" applyNumberFormat="1" applyFont="1" applyFill="1" applyBorder="1" applyAlignment="1">
      <alignment vertical="center"/>
    </xf>
    <xf numFmtId="0" fontId="48" fillId="33" borderId="18" xfId="0" applyFont="1" applyFill="1" applyBorder="1" applyAlignment="1">
      <alignment vertical="center"/>
    </xf>
    <xf numFmtId="38" fontId="48" fillId="0" borderId="0" xfId="0" applyNumberFormat="1" applyFont="1" applyAlignment="1">
      <alignment vertical="center"/>
    </xf>
    <xf numFmtId="0" fontId="48" fillId="0" borderId="0" xfId="0" applyFont="1" applyAlignment="1" quotePrefix="1">
      <alignment horizontal="right" vertical="center"/>
    </xf>
    <xf numFmtId="38" fontId="49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51" fillId="0" borderId="0" xfId="0" applyFont="1" applyFill="1" applyAlignment="1">
      <alignment vertical="center"/>
    </xf>
    <xf numFmtId="176" fontId="51" fillId="0" borderId="19" xfId="0" applyNumberFormat="1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left" vertical="center" wrapText="1"/>
    </xf>
    <xf numFmtId="176" fontId="51" fillId="0" borderId="20" xfId="0" applyNumberFormat="1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left" vertical="center" wrapText="1"/>
    </xf>
    <xf numFmtId="176" fontId="51" fillId="0" borderId="21" xfId="0" applyNumberFormat="1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14" fontId="48" fillId="0" borderId="0" xfId="0" applyNumberFormat="1" applyFont="1" applyAlignment="1">
      <alignment horizontal="right" vertical="center"/>
    </xf>
    <xf numFmtId="0" fontId="48" fillId="34" borderId="0" xfId="0" applyFont="1" applyFill="1" applyAlignment="1">
      <alignment horizontal="center" vertical="center"/>
    </xf>
    <xf numFmtId="0" fontId="48" fillId="35" borderId="22" xfId="0" applyFont="1" applyFill="1" applyBorder="1" applyAlignment="1">
      <alignment horizontal="center" vertical="center"/>
    </xf>
    <xf numFmtId="0" fontId="48" fillId="35" borderId="13" xfId="0" applyFont="1" applyFill="1" applyBorder="1" applyAlignment="1">
      <alignment horizontal="center" vertical="center"/>
    </xf>
    <xf numFmtId="0" fontId="48" fillId="35" borderId="23" xfId="0" applyFont="1" applyFill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177" fontId="51" fillId="0" borderId="21" xfId="49" applyNumberFormat="1" applyFont="1" applyFill="1" applyBorder="1" applyAlignment="1">
      <alignment horizontal="center" vertical="center"/>
    </xf>
    <xf numFmtId="177" fontId="51" fillId="0" borderId="19" xfId="0" applyNumberFormat="1" applyFont="1" applyFill="1" applyBorder="1" applyAlignment="1">
      <alignment horizontal="center" vertical="center"/>
    </xf>
    <xf numFmtId="177" fontId="51" fillId="0" borderId="20" xfId="0" applyNumberFormat="1" applyFont="1" applyFill="1" applyBorder="1" applyAlignment="1">
      <alignment horizontal="center" vertical="center"/>
    </xf>
    <xf numFmtId="177" fontId="51" fillId="0" borderId="21" xfId="0" applyNumberFormat="1" applyFont="1" applyFill="1" applyBorder="1" applyAlignment="1">
      <alignment horizontal="center" vertical="center"/>
    </xf>
    <xf numFmtId="0" fontId="51" fillId="0" borderId="21" xfId="0" applyNumberFormat="1" applyFont="1" applyFill="1" applyBorder="1" applyAlignment="1">
      <alignment horizontal="center" vertical="center"/>
    </xf>
    <xf numFmtId="0" fontId="51" fillId="0" borderId="19" xfId="0" applyNumberFormat="1" applyFont="1" applyFill="1" applyBorder="1" applyAlignment="1">
      <alignment horizontal="center" vertical="center"/>
    </xf>
    <xf numFmtId="0" fontId="51" fillId="0" borderId="20" xfId="0" applyNumberFormat="1" applyFont="1" applyFill="1" applyBorder="1" applyAlignment="1">
      <alignment horizontal="center" vertical="center"/>
    </xf>
    <xf numFmtId="57" fontId="51" fillId="0" borderId="21" xfId="0" applyNumberFormat="1" applyFont="1" applyFill="1" applyBorder="1" applyAlignment="1">
      <alignment horizontal="center" vertical="center"/>
    </xf>
    <xf numFmtId="57" fontId="51" fillId="0" borderId="20" xfId="0" applyNumberFormat="1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/>
    </xf>
    <xf numFmtId="176" fontId="51" fillId="0" borderId="24" xfId="0" applyNumberFormat="1" applyFont="1" applyFill="1" applyBorder="1" applyAlignment="1">
      <alignment horizontal="center" vertical="center"/>
    </xf>
    <xf numFmtId="57" fontId="51" fillId="0" borderId="24" xfId="0" applyNumberFormat="1" applyFont="1" applyFill="1" applyBorder="1" applyAlignment="1">
      <alignment horizontal="center" vertical="center"/>
    </xf>
    <xf numFmtId="177" fontId="51" fillId="0" borderId="24" xfId="0" applyNumberFormat="1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left" vertical="center" wrapText="1"/>
    </xf>
    <xf numFmtId="0" fontId="51" fillId="0" borderId="25" xfId="0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 vertical="center"/>
    </xf>
    <xf numFmtId="0" fontId="51" fillId="0" borderId="24" xfId="43" applyFont="1" applyFill="1" applyBorder="1" applyAlignment="1">
      <alignment horizontal="left" vertical="center" wrapText="1"/>
    </xf>
    <xf numFmtId="0" fontId="48" fillId="35" borderId="22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left" vertical="center"/>
    </xf>
    <xf numFmtId="0" fontId="48" fillId="35" borderId="22" xfId="0" applyFont="1" applyFill="1" applyBorder="1" applyAlignment="1">
      <alignment horizontal="center" vertical="center"/>
    </xf>
    <xf numFmtId="0" fontId="48" fillId="35" borderId="30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1" fillId="0" borderId="22" xfId="43" applyFont="1" applyFill="1" applyBorder="1" applyAlignment="1">
      <alignment horizontal="left" vertical="center"/>
    </xf>
    <xf numFmtId="0" fontId="51" fillId="0" borderId="30" xfId="43" applyFont="1" applyFill="1" applyBorder="1" applyAlignment="1">
      <alignment horizontal="left" vertical="center"/>
    </xf>
    <xf numFmtId="0" fontId="51" fillId="0" borderId="29" xfId="43" applyFont="1" applyFill="1" applyBorder="1" applyAlignment="1">
      <alignment horizontal="left" vertical="center"/>
    </xf>
    <xf numFmtId="0" fontId="51" fillId="0" borderId="22" xfId="43" applyFont="1" applyFill="1" applyBorder="1" applyAlignment="1">
      <alignment horizontal="left" vertical="center" wrapText="1"/>
    </xf>
    <xf numFmtId="0" fontId="51" fillId="0" borderId="29" xfId="43" applyFont="1" applyFill="1" applyBorder="1" applyAlignment="1">
      <alignment horizontal="left" vertical="center" wrapText="1"/>
    </xf>
    <xf numFmtId="0" fontId="51" fillId="0" borderId="22" xfId="0" applyFont="1" applyFill="1" applyBorder="1" applyAlignment="1">
      <alignment horizontal="center" vertical="center"/>
    </xf>
    <xf numFmtId="0" fontId="51" fillId="0" borderId="29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left" vertical="center" wrapText="1"/>
    </xf>
    <xf numFmtId="0" fontId="51" fillId="0" borderId="29" xfId="0" applyFont="1" applyFill="1" applyBorder="1" applyAlignment="1">
      <alignment horizontal="left" vertical="center"/>
    </xf>
    <xf numFmtId="0" fontId="51" fillId="0" borderId="30" xfId="0" applyFont="1" applyFill="1" applyBorder="1" applyAlignment="1">
      <alignment horizontal="center" vertical="center"/>
    </xf>
    <xf numFmtId="176" fontId="48" fillId="35" borderId="22" xfId="0" applyNumberFormat="1" applyFont="1" applyFill="1" applyBorder="1" applyAlignment="1">
      <alignment horizontal="center" vertical="center"/>
    </xf>
    <xf numFmtId="176" fontId="48" fillId="35" borderId="30" xfId="0" applyNumberFormat="1" applyFont="1" applyFill="1" applyBorder="1" applyAlignment="1">
      <alignment horizontal="center" vertical="center"/>
    </xf>
    <xf numFmtId="0" fontId="48" fillId="35" borderId="22" xfId="0" applyFont="1" applyFill="1" applyBorder="1" applyAlignment="1">
      <alignment horizontal="center" vertical="center" wrapText="1"/>
    </xf>
    <xf numFmtId="0" fontId="48" fillId="35" borderId="30" xfId="0" applyFont="1" applyFill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 vertical="center"/>
    </xf>
    <xf numFmtId="0" fontId="48" fillId="35" borderId="12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left" vertical="center"/>
    </xf>
    <xf numFmtId="0" fontId="51" fillId="0" borderId="30" xfId="0" applyFont="1" applyFill="1" applyBorder="1" applyAlignment="1">
      <alignment horizontal="left" vertical="center"/>
    </xf>
    <xf numFmtId="0" fontId="51" fillId="0" borderId="31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0" fontId="51" fillId="0" borderId="35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 wrapText="1"/>
    </xf>
    <xf numFmtId="0" fontId="48" fillId="35" borderId="22" xfId="0" applyFont="1" applyFill="1" applyBorder="1" applyAlignment="1">
      <alignment horizontal="left" vertical="center" wrapText="1"/>
    </xf>
    <xf numFmtId="0" fontId="48" fillId="35" borderId="30" xfId="0" applyFont="1" applyFill="1" applyBorder="1" applyAlignment="1">
      <alignment horizontal="left" vertical="center" wrapText="1"/>
    </xf>
    <xf numFmtId="0" fontId="48" fillId="35" borderId="29" xfId="0" applyFont="1" applyFill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O32"/>
  <sheetViews>
    <sheetView tabSelected="1" view="pageBreakPreview" zoomScale="85" zoomScaleNormal="85" zoomScaleSheetLayoutView="85" zoomScalePageLayoutView="0" workbookViewId="0" topLeftCell="A1">
      <selection activeCell="A1" sqref="A1:O1"/>
    </sheetView>
  </sheetViews>
  <sheetFormatPr defaultColWidth="9.140625" defaultRowHeight="15"/>
  <cols>
    <col min="1" max="1" width="22.57421875" style="21" customWidth="1"/>
    <col min="2" max="2" width="17.421875" style="21" customWidth="1"/>
    <col min="3" max="3" width="17.7109375" style="21" customWidth="1"/>
    <col min="4" max="5" width="15.421875" style="21" customWidth="1"/>
    <col min="6" max="6" width="17.140625" style="21" customWidth="1"/>
    <col min="7" max="7" width="58.28125" style="22" bestFit="1" customWidth="1"/>
    <col min="8" max="8" width="16.57421875" style="22" customWidth="1"/>
    <col min="9" max="10" width="13.57421875" style="22" customWidth="1"/>
    <col min="11" max="11" width="18.57421875" style="21" customWidth="1"/>
    <col min="12" max="12" width="14.421875" style="21" customWidth="1"/>
    <col min="13" max="13" width="20.421875" style="21" bestFit="1" customWidth="1"/>
    <col min="14" max="14" width="14.421875" style="21" customWidth="1"/>
    <col min="15" max="15" width="25.57421875" style="21" customWidth="1"/>
    <col min="16" max="16384" width="9.00390625" style="23" customWidth="1"/>
  </cols>
  <sheetData>
    <row r="1" spans="1:15" ht="36" customHeight="1">
      <c r="A1" s="70" t="s">
        <v>81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s="1" customFormat="1" ht="30.75" customHeight="1">
      <c r="A2" s="31" t="s">
        <v>50</v>
      </c>
      <c r="B2" s="32"/>
      <c r="C2" s="32"/>
      <c r="D2" s="32"/>
      <c r="E2" s="32"/>
      <c r="F2" s="32"/>
      <c r="G2" s="33"/>
      <c r="H2" s="33"/>
      <c r="I2" s="33"/>
      <c r="J2" s="33"/>
      <c r="K2" s="32"/>
      <c r="L2" s="32"/>
      <c r="M2" s="32"/>
      <c r="N2" s="32"/>
      <c r="O2" s="34"/>
    </row>
    <row r="3" spans="1:15" s="35" customFormat="1" ht="27" customHeight="1">
      <c r="A3" s="68" t="s">
        <v>45</v>
      </c>
      <c r="B3" s="81" t="s">
        <v>44</v>
      </c>
      <c r="C3" s="81" t="s">
        <v>101</v>
      </c>
      <c r="D3" s="81" t="s">
        <v>52</v>
      </c>
      <c r="E3" s="81" t="s">
        <v>82</v>
      </c>
      <c r="F3" s="83" t="s">
        <v>53</v>
      </c>
      <c r="G3" s="83" t="s">
        <v>59</v>
      </c>
      <c r="H3" s="96" t="s">
        <v>102</v>
      </c>
      <c r="I3" s="83" t="s">
        <v>86</v>
      </c>
      <c r="J3" s="83" t="s">
        <v>43</v>
      </c>
      <c r="K3" s="85" t="s">
        <v>14</v>
      </c>
      <c r="L3" s="85"/>
      <c r="M3" s="85"/>
      <c r="N3" s="85"/>
      <c r="O3" s="86"/>
    </row>
    <row r="4" spans="1:15" s="35" customFormat="1" ht="27" customHeight="1">
      <c r="A4" s="69"/>
      <c r="B4" s="82"/>
      <c r="C4" s="82"/>
      <c r="D4" s="82"/>
      <c r="E4" s="82"/>
      <c r="F4" s="69"/>
      <c r="G4" s="84"/>
      <c r="H4" s="97"/>
      <c r="I4" s="84"/>
      <c r="J4" s="84"/>
      <c r="K4" s="37" t="s">
        <v>48</v>
      </c>
      <c r="L4" s="37" t="s">
        <v>46</v>
      </c>
      <c r="M4" s="38" t="s">
        <v>47</v>
      </c>
      <c r="N4" s="36" t="s">
        <v>41</v>
      </c>
      <c r="O4" s="36" t="s">
        <v>42</v>
      </c>
    </row>
    <row r="5" spans="1:15" s="24" customFormat="1" ht="60" customHeight="1">
      <c r="A5" s="76"/>
      <c r="B5" s="29"/>
      <c r="C5" s="44"/>
      <c r="D5" s="44"/>
      <c r="E5" s="44"/>
      <c r="F5" s="40"/>
      <c r="G5" s="30"/>
      <c r="H5" s="58"/>
      <c r="I5" s="30"/>
      <c r="J5" s="30"/>
      <c r="K5" s="87"/>
      <c r="L5" s="89"/>
      <c r="M5" s="92"/>
      <c r="N5" s="76"/>
      <c r="O5" s="71"/>
    </row>
    <row r="6" spans="1:15" s="24" customFormat="1" ht="60" customHeight="1">
      <c r="A6" s="80"/>
      <c r="B6" s="25"/>
      <c r="C6" s="45"/>
      <c r="D6" s="45"/>
      <c r="E6" s="45"/>
      <c r="F6" s="41"/>
      <c r="G6" s="26"/>
      <c r="H6" s="60"/>
      <c r="I6" s="26"/>
      <c r="J6" s="26"/>
      <c r="K6" s="88"/>
      <c r="L6" s="90"/>
      <c r="M6" s="93"/>
      <c r="N6" s="80"/>
      <c r="O6" s="72"/>
    </row>
    <row r="7" spans="1:15" s="24" customFormat="1" ht="60" customHeight="1">
      <c r="A7" s="80"/>
      <c r="B7" s="25"/>
      <c r="C7" s="45"/>
      <c r="D7" s="45"/>
      <c r="E7" s="45"/>
      <c r="F7" s="41"/>
      <c r="G7" s="26"/>
      <c r="H7" s="60"/>
      <c r="I7" s="26"/>
      <c r="J7" s="26"/>
      <c r="K7" s="88"/>
      <c r="L7" s="90"/>
      <c r="M7" s="93"/>
      <c r="N7" s="80"/>
      <c r="O7" s="72"/>
    </row>
    <row r="8" spans="1:15" s="24" customFormat="1" ht="60" customHeight="1">
      <c r="A8" s="80"/>
      <c r="B8" s="25"/>
      <c r="C8" s="45"/>
      <c r="D8" s="45"/>
      <c r="E8" s="45"/>
      <c r="F8" s="41"/>
      <c r="G8" s="26"/>
      <c r="H8" s="60"/>
      <c r="I8" s="26"/>
      <c r="J8" s="26"/>
      <c r="K8" s="88"/>
      <c r="L8" s="90"/>
      <c r="M8" s="93"/>
      <c r="N8" s="80"/>
      <c r="O8" s="72"/>
    </row>
    <row r="9" spans="1:15" s="24" customFormat="1" ht="60" customHeight="1">
      <c r="A9" s="80"/>
      <c r="B9" s="25"/>
      <c r="C9" s="45"/>
      <c r="D9" s="45"/>
      <c r="E9" s="45"/>
      <c r="F9" s="41"/>
      <c r="G9" s="26"/>
      <c r="H9" s="60"/>
      <c r="I9" s="26"/>
      <c r="J9" s="26"/>
      <c r="K9" s="88"/>
      <c r="L9" s="90"/>
      <c r="M9" s="93"/>
      <c r="N9" s="80"/>
      <c r="O9" s="72"/>
    </row>
    <row r="10" spans="1:15" s="24" customFormat="1" ht="69.75" customHeight="1">
      <c r="A10" s="77"/>
      <c r="B10" s="27"/>
      <c r="C10" s="46"/>
      <c r="D10" s="46"/>
      <c r="E10" s="46"/>
      <c r="F10" s="42"/>
      <c r="G10" s="28"/>
      <c r="H10" s="59"/>
      <c r="I10" s="28"/>
      <c r="J10" s="28"/>
      <c r="K10" s="79"/>
      <c r="L10" s="91"/>
      <c r="M10" s="94"/>
      <c r="N10" s="77"/>
      <c r="O10" s="73"/>
    </row>
    <row r="11" spans="1:13" ht="17.25" customHeight="1">
      <c r="A11" s="39" t="s">
        <v>54</v>
      </c>
      <c r="L11" s="67" t="s">
        <v>103</v>
      </c>
      <c r="M11" s="67"/>
    </row>
    <row r="12" spans="1:12" ht="17.25" customHeight="1">
      <c r="A12" s="39" t="s">
        <v>55</v>
      </c>
      <c r="L12" s="22" t="s">
        <v>104</v>
      </c>
    </row>
    <row r="13" spans="1:12" ht="17.25" customHeight="1">
      <c r="A13" s="39" t="s">
        <v>100</v>
      </c>
      <c r="L13" s="22" t="s">
        <v>105</v>
      </c>
    </row>
    <row r="14" spans="1:12" ht="17.25" customHeight="1">
      <c r="A14" s="39" t="s">
        <v>89</v>
      </c>
      <c r="L14" s="22" t="s">
        <v>106</v>
      </c>
    </row>
    <row r="15" spans="1:12" ht="17.25" customHeight="1">
      <c r="A15" s="39" t="s">
        <v>90</v>
      </c>
      <c r="L15" s="22" t="s">
        <v>107</v>
      </c>
    </row>
    <row r="16" ht="65.25" customHeight="1"/>
    <row r="17" spans="1:15" s="1" customFormat="1" ht="30.75" customHeight="1">
      <c r="A17" s="31" t="s">
        <v>60</v>
      </c>
      <c r="B17" s="32"/>
      <c r="C17" s="32"/>
      <c r="D17" s="32"/>
      <c r="E17" s="32"/>
      <c r="F17" s="32"/>
      <c r="G17" s="33"/>
      <c r="H17" s="33"/>
      <c r="I17" s="33"/>
      <c r="J17" s="33"/>
      <c r="K17" s="32"/>
      <c r="L17" s="32"/>
      <c r="M17" s="32"/>
      <c r="N17" s="32"/>
      <c r="O17" s="34"/>
    </row>
    <row r="18" spans="1:15" s="35" customFormat="1" ht="21" customHeight="1">
      <c r="A18" s="68" t="s">
        <v>45</v>
      </c>
      <c r="B18" s="81" t="s">
        <v>44</v>
      </c>
      <c r="C18" s="81" t="s">
        <v>101</v>
      </c>
      <c r="D18" s="81" t="s">
        <v>52</v>
      </c>
      <c r="E18" s="81" t="s">
        <v>82</v>
      </c>
      <c r="F18" s="83" t="s">
        <v>53</v>
      </c>
      <c r="G18" s="83" t="s">
        <v>59</v>
      </c>
      <c r="H18" s="96" t="s">
        <v>102</v>
      </c>
      <c r="I18" s="83" t="s">
        <v>86</v>
      </c>
      <c r="J18" s="83" t="s">
        <v>43</v>
      </c>
      <c r="K18" s="85" t="s">
        <v>14</v>
      </c>
      <c r="L18" s="85"/>
      <c r="M18" s="85"/>
      <c r="N18" s="85"/>
      <c r="O18" s="86"/>
    </row>
    <row r="19" spans="1:15" s="35" customFormat="1" ht="21" customHeight="1">
      <c r="A19" s="69"/>
      <c r="B19" s="82"/>
      <c r="C19" s="82"/>
      <c r="D19" s="82"/>
      <c r="E19" s="82"/>
      <c r="F19" s="69"/>
      <c r="G19" s="84"/>
      <c r="H19" s="97"/>
      <c r="I19" s="84"/>
      <c r="J19" s="84"/>
      <c r="K19" s="37" t="s">
        <v>48</v>
      </c>
      <c r="L19" s="37" t="s">
        <v>46</v>
      </c>
      <c r="M19" s="38" t="s">
        <v>47</v>
      </c>
      <c r="N19" s="57" t="s">
        <v>41</v>
      </c>
      <c r="O19" s="57" t="s">
        <v>42</v>
      </c>
    </row>
    <row r="20" spans="1:15" s="24" customFormat="1" ht="54" customHeight="1">
      <c r="A20" s="76" t="s">
        <v>49</v>
      </c>
      <c r="B20" s="29" t="s">
        <v>51</v>
      </c>
      <c r="C20" s="47" t="s">
        <v>84</v>
      </c>
      <c r="D20" s="47">
        <v>42313</v>
      </c>
      <c r="E20" s="47" t="s">
        <v>95</v>
      </c>
      <c r="F20" s="43">
        <v>230</v>
      </c>
      <c r="G20" s="30" t="s">
        <v>66</v>
      </c>
      <c r="H20" s="61" t="s">
        <v>88</v>
      </c>
      <c r="I20" s="65" t="s">
        <v>97</v>
      </c>
      <c r="J20" s="30"/>
      <c r="K20" s="78" t="s">
        <v>56</v>
      </c>
      <c r="L20" s="89" t="s">
        <v>57</v>
      </c>
      <c r="M20" s="92" t="s">
        <v>76</v>
      </c>
      <c r="N20" s="95" t="s">
        <v>75</v>
      </c>
      <c r="O20" s="74" t="s">
        <v>58</v>
      </c>
    </row>
    <row r="21" spans="1:15" s="24" customFormat="1" ht="54" customHeight="1">
      <c r="A21" s="77"/>
      <c r="B21" s="27" t="s">
        <v>51</v>
      </c>
      <c r="C21" s="48" t="s">
        <v>83</v>
      </c>
      <c r="D21" s="48">
        <v>42309</v>
      </c>
      <c r="E21" s="48" t="s">
        <v>95</v>
      </c>
      <c r="F21" s="42">
        <v>1210</v>
      </c>
      <c r="G21" s="28" t="s">
        <v>80</v>
      </c>
      <c r="H21" s="62" t="s">
        <v>87</v>
      </c>
      <c r="I21" s="66" t="s">
        <v>96</v>
      </c>
      <c r="J21" s="28"/>
      <c r="K21" s="79"/>
      <c r="L21" s="91"/>
      <c r="M21" s="94"/>
      <c r="N21" s="77"/>
      <c r="O21" s="75"/>
    </row>
    <row r="23" spans="1:15" s="1" customFormat="1" ht="30.75" customHeight="1">
      <c r="A23" s="31" t="s">
        <v>61</v>
      </c>
      <c r="B23" s="32"/>
      <c r="C23" s="32"/>
      <c r="D23" s="32"/>
      <c r="E23" s="32"/>
      <c r="F23" s="32"/>
      <c r="G23" s="33"/>
      <c r="H23" s="33"/>
      <c r="I23" s="33"/>
      <c r="J23" s="33"/>
      <c r="K23" s="32"/>
      <c r="L23" s="32"/>
      <c r="M23" s="32"/>
      <c r="N23" s="32"/>
      <c r="O23" s="34"/>
    </row>
    <row r="24" spans="1:15" s="35" customFormat="1" ht="21" customHeight="1">
      <c r="A24" s="68" t="s">
        <v>45</v>
      </c>
      <c r="B24" s="81" t="s">
        <v>44</v>
      </c>
      <c r="C24" s="81" t="s">
        <v>101</v>
      </c>
      <c r="D24" s="81" t="s">
        <v>52</v>
      </c>
      <c r="E24" s="81" t="s">
        <v>82</v>
      </c>
      <c r="F24" s="83" t="s">
        <v>53</v>
      </c>
      <c r="G24" s="83" t="s">
        <v>59</v>
      </c>
      <c r="H24" s="96" t="s">
        <v>102</v>
      </c>
      <c r="I24" s="83" t="s">
        <v>86</v>
      </c>
      <c r="J24" s="83" t="s">
        <v>43</v>
      </c>
      <c r="K24" s="85" t="s">
        <v>14</v>
      </c>
      <c r="L24" s="85"/>
      <c r="M24" s="85"/>
      <c r="N24" s="85"/>
      <c r="O24" s="86"/>
    </row>
    <row r="25" spans="1:15" s="35" customFormat="1" ht="21" customHeight="1">
      <c r="A25" s="69"/>
      <c r="B25" s="82"/>
      <c r="C25" s="82"/>
      <c r="D25" s="82"/>
      <c r="E25" s="82"/>
      <c r="F25" s="69"/>
      <c r="G25" s="84"/>
      <c r="H25" s="97"/>
      <c r="I25" s="84"/>
      <c r="J25" s="84"/>
      <c r="K25" s="37" t="s">
        <v>48</v>
      </c>
      <c r="L25" s="37" t="s">
        <v>46</v>
      </c>
      <c r="M25" s="38" t="s">
        <v>47</v>
      </c>
      <c r="N25" s="57" t="s">
        <v>41</v>
      </c>
      <c r="O25" s="57" t="s">
        <v>42</v>
      </c>
    </row>
    <row r="26" spans="1:15" s="24" customFormat="1" ht="54" customHeight="1">
      <c r="A26" s="76" t="s">
        <v>62</v>
      </c>
      <c r="B26" s="29" t="s">
        <v>63</v>
      </c>
      <c r="C26" s="47" t="s">
        <v>84</v>
      </c>
      <c r="D26" s="47">
        <v>42313</v>
      </c>
      <c r="E26" s="47" t="s">
        <v>93</v>
      </c>
      <c r="F26" s="43">
        <v>500</v>
      </c>
      <c r="G26" s="30" t="s">
        <v>65</v>
      </c>
      <c r="H26" s="61" t="s">
        <v>88</v>
      </c>
      <c r="I26" s="65" t="s">
        <v>96</v>
      </c>
      <c r="J26" s="30"/>
      <c r="K26" s="78" t="s">
        <v>67</v>
      </c>
      <c r="L26" s="89" t="s">
        <v>57</v>
      </c>
      <c r="M26" s="92" t="s">
        <v>76</v>
      </c>
      <c r="N26" s="76" t="s">
        <v>68</v>
      </c>
      <c r="O26" s="74" t="s">
        <v>69</v>
      </c>
    </row>
    <row r="27" spans="1:15" s="24" customFormat="1" ht="54" customHeight="1">
      <c r="A27" s="77"/>
      <c r="B27" s="27" t="s">
        <v>64</v>
      </c>
      <c r="C27" s="48" t="s">
        <v>84</v>
      </c>
      <c r="D27" s="48">
        <v>42310</v>
      </c>
      <c r="E27" s="48" t="s">
        <v>94</v>
      </c>
      <c r="F27" s="42" t="s">
        <v>79</v>
      </c>
      <c r="G27" s="28" t="s">
        <v>98</v>
      </c>
      <c r="H27" s="62"/>
      <c r="I27" s="66" t="s">
        <v>96</v>
      </c>
      <c r="J27" s="28"/>
      <c r="K27" s="79"/>
      <c r="L27" s="91"/>
      <c r="M27" s="94"/>
      <c r="N27" s="77"/>
      <c r="O27" s="75"/>
    </row>
    <row r="29" spans="1:15" s="1" customFormat="1" ht="30.75" customHeight="1">
      <c r="A29" s="31" t="s">
        <v>70</v>
      </c>
      <c r="B29" s="32"/>
      <c r="C29" s="32"/>
      <c r="D29" s="32"/>
      <c r="E29" s="32"/>
      <c r="F29" s="32"/>
      <c r="G29" s="33"/>
      <c r="H29" s="33"/>
      <c r="I29" s="33"/>
      <c r="J29" s="33"/>
      <c r="K29" s="32"/>
      <c r="L29" s="32"/>
      <c r="M29" s="32"/>
      <c r="N29" s="32"/>
      <c r="O29" s="34"/>
    </row>
    <row r="30" spans="1:15" s="35" customFormat="1" ht="21" customHeight="1">
      <c r="A30" s="68" t="s">
        <v>45</v>
      </c>
      <c r="B30" s="81" t="s">
        <v>44</v>
      </c>
      <c r="C30" s="81" t="s">
        <v>101</v>
      </c>
      <c r="D30" s="81" t="s">
        <v>52</v>
      </c>
      <c r="E30" s="81" t="s">
        <v>82</v>
      </c>
      <c r="F30" s="83" t="s">
        <v>53</v>
      </c>
      <c r="G30" s="83" t="s">
        <v>59</v>
      </c>
      <c r="H30" s="96" t="s">
        <v>102</v>
      </c>
      <c r="I30" s="83" t="s">
        <v>86</v>
      </c>
      <c r="J30" s="83" t="s">
        <v>43</v>
      </c>
      <c r="K30" s="85" t="s">
        <v>14</v>
      </c>
      <c r="L30" s="85"/>
      <c r="M30" s="85"/>
      <c r="N30" s="85"/>
      <c r="O30" s="86"/>
    </row>
    <row r="31" spans="1:15" s="35" customFormat="1" ht="21" customHeight="1">
      <c r="A31" s="69"/>
      <c r="B31" s="82"/>
      <c r="C31" s="82"/>
      <c r="D31" s="82"/>
      <c r="E31" s="82"/>
      <c r="F31" s="69"/>
      <c r="G31" s="84"/>
      <c r="H31" s="98"/>
      <c r="I31" s="84"/>
      <c r="J31" s="84"/>
      <c r="K31" s="37" t="s">
        <v>48</v>
      </c>
      <c r="L31" s="37" t="s">
        <v>46</v>
      </c>
      <c r="M31" s="38" t="s">
        <v>47</v>
      </c>
      <c r="N31" s="57" t="s">
        <v>41</v>
      </c>
      <c r="O31" s="57" t="s">
        <v>42</v>
      </c>
    </row>
    <row r="32" spans="1:15" s="24" customFormat="1" ht="54" customHeight="1">
      <c r="A32" s="49" t="s">
        <v>71</v>
      </c>
      <c r="B32" s="50" t="s">
        <v>91</v>
      </c>
      <c r="C32" s="51" t="s">
        <v>85</v>
      </c>
      <c r="D32" s="51">
        <v>42313</v>
      </c>
      <c r="E32" s="51" t="s">
        <v>92</v>
      </c>
      <c r="F32" s="52">
        <v>15</v>
      </c>
      <c r="G32" s="53" t="s">
        <v>99</v>
      </c>
      <c r="H32" s="63" t="s">
        <v>88</v>
      </c>
      <c r="I32" s="64" t="s">
        <v>96</v>
      </c>
      <c r="J32" s="53"/>
      <c r="K32" s="53" t="s">
        <v>72</v>
      </c>
      <c r="L32" s="54" t="s">
        <v>78</v>
      </c>
      <c r="M32" s="55" t="s">
        <v>77</v>
      </c>
      <c r="N32" s="49" t="s">
        <v>73</v>
      </c>
      <c r="O32" s="56" t="s">
        <v>74</v>
      </c>
    </row>
  </sheetData>
  <sheetProtection/>
  <autoFilter ref="A4:O4"/>
  <mergeCells count="64">
    <mergeCell ref="I24:I25"/>
    <mergeCell ref="I30:I31"/>
    <mergeCell ref="H3:H4"/>
    <mergeCell ref="H18:H19"/>
    <mergeCell ref="H24:H25"/>
    <mergeCell ref="H30:H31"/>
    <mergeCell ref="J30:J31"/>
    <mergeCell ref="K30:O30"/>
    <mergeCell ref="A30:A31"/>
    <mergeCell ref="B30:B31"/>
    <mergeCell ref="D30:D31"/>
    <mergeCell ref="F30:F31"/>
    <mergeCell ref="G30:G31"/>
    <mergeCell ref="C30:C31"/>
    <mergeCell ref="E30:E31"/>
    <mergeCell ref="A26:A27"/>
    <mergeCell ref="K26:K27"/>
    <mergeCell ref="L26:L27"/>
    <mergeCell ref="M26:M27"/>
    <mergeCell ref="N26:N27"/>
    <mergeCell ref="A24:A25"/>
    <mergeCell ref="B24:B25"/>
    <mergeCell ref="D24:D25"/>
    <mergeCell ref="F24:F25"/>
    <mergeCell ref="G24:G25"/>
    <mergeCell ref="C24:C25"/>
    <mergeCell ref="E24:E25"/>
    <mergeCell ref="J24:J25"/>
    <mergeCell ref="K24:O24"/>
    <mergeCell ref="O26:O27"/>
    <mergeCell ref="B3:B4"/>
    <mergeCell ref="K3:O3"/>
    <mergeCell ref="D3:D4"/>
    <mergeCell ref="F3:F4"/>
    <mergeCell ref="G3:G4"/>
    <mergeCell ref="J3:J4"/>
    <mergeCell ref="K5:K10"/>
    <mergeCell ref="L5:L10"/>
    <mergeCell ref="M5:M10"/>
    <mergeCell ref="N5:N10"/>
    <mergeCell ref="N20:N21"/>
    <mergeCell ref="M20:M21"/>
    <mergeCell ref="L20:L21"/>
    <mergeCell ref="O20:O21"/>
    <mergeCell ref="A20:A21"/>
    <mergeCell ref="K20:K21"/>
    <mergeCell ref="A5:A10"/>
    <mergeCell ref="B18:B19"/>
    <mergeCell ref="D18:D19"/>
    <mergeCell ref="F18:F19"/>
    <mergeCell ref="G18:G19"/>
    <mergeCell ref="J18:J19"/>
    <mergeCell ref="K18:O18"/>
    <mergeCell ref="C18:C19"/>
    <mergeCell ref="E18:E19"/>
    <mergeCell ref="I18:I19"/>
    <mergeCell ref="L11:M11"/>
    <mergeCell ref="A18:A19"/>
    <mergeCell ref="A3:A4"/>
    <mergeCell ref="A1:O1"/>
    <mergeCell ref="O5:O10"/>
    <mergeCell ref="C3:C4"/>
    <mergeCell ref="E3:E4"/>
    <mergeCell ref="I3:I4"/>
  </mergeCells>
  <dataValidations count="1">
    <dataValidation type="list" allowBlank="1" showInputMessage="1" showErrorMessage="1" sqref="H32 H20:H21 H26:H27 H5:H10">
      <formula1>"　,○"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1200" verticalDpi="12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5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2.28125" style="1" customWidth="1"/>
    <col min="2" max="2" width="13.57421875" style="1" customWidth="1"/>
    <col min="3" max="3" width="10.421875" style="1" bestFit="1" customWidth="1"/>
    <col min="4" max="4" width="33.00390625" style="1" customWidth="1"/>
    <col min="5" max="16384" width="9.00390625" style="1" customWidth="1"/>
  </cols>
  <sheetData>
    <row r="1" ht="14.25">
      <c r="D1" s="9" t="s">
        <v>28</v>
      </c>
    </row>
    <row r="2" ht="14.25">
      <c r="D2" s="9"/>
    </row>
    <row r="3" ht="14.25">
      <c r="B3" s="1" t="s">
        <v>30</v>
      </c>
    </row>
    <row r="4" ht="14.25">
      <c r="B4" s="1" t="s">
        <v>15</v>
      </c>
    </row>
    <row r="5" ht="14.25">
      <c r="B5" s="20" t="s">
        <v>40</v>
      </c>
    </row>
    <row r="6" ht="14.25">
      <c r="B6" s="1" t="s">
        <v>27</v>
      </c>
    </row>
    <row r="7" spans="2:4" ht="14.25">
      <c r="B7" s="2" t="s">
        <v>0</v>
      </c>
      <c r="C7" s="3">
        <v>1120</v>
      </c>
      <c r="D7" s="4" t="s">
        <v>16</v>
      </c>
    </row>
    <row r="8" spans="2:4" ht="14.25">
      <c r="B8" s="2" t="s">
        <v>8</v>
      </c>
      <c r="C8" s="3">
        <v>270</v>
      </c>
      <c r="D8" s="4" t="s">
        <v>16</v>
      </c>
    </row>
    <row r="9" spans="2:4" ht="14.25">
      <c r="B9" s="2" t="s">
        <v>9</v>
      </c>
      <c r="C9" s="3">
        <v>430</v>
      </c>
      <c r="D9" s="4" t="s">
        <v>16</v>
      </c>
    </row>
    <row r="10" spans="2:4" ht="14.25">
      <c r="B10" s="2" t="s">
        <v>10</v>
      </c>
      <c r="C10" s="3">
        <v>54400</v>
      </c>
      <c r="D10" s="4" t="s">
        <v>20</v>
      </c>
    </row>
    <row r="11" spans="2:4" ht="14.25">
      <c r="B11" s="2" t="s">
        <v>17</v>
      </c>
      <c r="C11" s="3">
        <v>13500</v>
      </c>
      <c r="D11" s="4" t="s">
        <v>16</v>
      </c>
    </row>
    <row r="12" spans="2:4" ht="14.25">
      <c r="B12" s="2" t="s">
        <v>1</v>
      </c>
      <c r="C12" s="3">
        <v>500</v>
      </c>
      <c r="D12" s="4" t="s">
        <v>16</v>
      </c>
    </row>
    <row r="13" spans="2:4" ht="14.25">
      <c r="B13" s="2" t="s">
        <v>2</v>
      </c>
      <c r="C13" s="3">
        <v>1000</v>
      </c>
      <c r="D13" s="4" t="s">
        <v>21</v>
      </c>
    </row>
    <row r="14" spans="2:4" ht="14.25">
      <c r="B14" s="2" t="s">
        <v>3</v>
      </c>
      <c r="C14" s="3">
        <v>230</v>
      </c>
      <c r="D14" s="4" t="s">
        <v>22</v>
      </c>
    </row>
    <row r="15" spans="2:4" ht="14.25">
      <c r="B15" s="2" t="s">
        <v>4</v>
      </c>
      <c r="C15" s="3">
        <v>1200</v>
      </c>
      <c r="D15" s="4" t="s">
        <v>16</v>
      </c>
    </row>
    <row r="16" spans="2:4" ht="14.25">
      <c r="B16" s="2" t="s">
        <v>11</v>
      </c>
      <c r="C16" s="3">
        <v>190000</v>
      </c>
      <c r="D16" s="4" t="s">
        <v>23</v>
      </c>
    </row>
    <row r="17" spans="2:4" ht="14.25">
      <c r="B17" s="2" t="s">
        <v>5</v>
      </c>
      <c r="C17" s="3">
        <v>1500</v>
      </c>
      <c r="D17" s="4" t="s">
        <v>16</v>
      </c>
    </row>
    <row r="18" spans="2:4" ht="14.25">
      <c r="B18" s="2" t="s">
        <v>12</v>
      </c>
      <c r="C18" s="3">
        <v>50</v>
      </c>
      <c r="D18" s="4" t="s">
        <v>16</v>
      </c>
    </row>
    <row r="19" spans="2:4" ht="14.25">
      <c r="B19" s="2" t="s">
        <v>6</v>
      </c>
      <c r="C19" s="3">
        <v>130</v>
      </c>
      <c r="D19" s="4" t="s">
        <v>16</v>
      </c>
    </row>
    <row r="20" spans="2:4" ht="14.25">
      <c r="B20" s="2" t="s">
        <v>13</v>
      </c>
      <c r="C20" s="3">
        <v>70</v>
      </c>
      <c r="D20" s="4" t="s">
        <v>16</v>
      </c>
    </row>
    <row r="21" spans="2:4" ht="14.25">
      <c r="B21" s="2" t="s">
        <v>7</v>
      </c>
      <c r="C21" s="3">
        <v>155000</v>
      </c>
      <c r="D21" s="4" t="s">
        <v>24</v>
      </c>
    </row>
    <row r="22" spans="2:4" ht="14.25">
      <c r="B22" s="5" t="s">
        <v>25</v>
      </c>
      <c r="C22" s="6">
        <f>SUM(C7:C21)</f>
        <v>419400</v>
      </c>
      <c r="D22" s="7" t="s">
        <v>16</v>
      </c>
    </row>
    <row r="23" spans="2:4" ht="14.25">
      <c r="B23" s="8" t="s">
        <v>19</v>
      </c>
      <c r="C23" s="3"/>
      <c r="D23" s="8"/>
    </row>
    <row r="24" spans="2:4" ht="14.25">
      <c r="B24" s="2" t="s">
        <v>29</v>
      </c>
      <c r="C24" s="3">
        <v>20000</v>
      </c>
      <c r="D24" s="4" t="s">
        <v>16</v>
      </c>
    </row>
    <row r="25" spans="2:4" ht="14.25">
      <c r="B25" s="2" t="s">
        <v>18</v>
      </c>
      <c r="C25" s="3">
        <v>4000</v>
      </c>
      <c r="D25" s="4" t="s">
        <v>16</v>
      </c>
    </row>
    <row r="26" spans="2:4" ht="15" thickBot="1">
      <c r="B26" s="10" t="s">
        <v>25</v>
      </c>
      <c r="C26" s="11">
        <f>SUM(C24:C25)</f>
        <v>24000</v>
      </c>
      <c r="D26" s="12" t="s">
        <v>16</v>
      </c>
    </row>
    <row r="27" spans="2:4" ht="15" thickBot="1">
      <c r="B27" s="13" t="s">
        <v>26</v>
      </c>
      <c r="C27" s="14">
        <f>SUM(C22+C26)</f>
        <v>443400</v>
      </c>
      <c r="D27" s="15" t="s">
        <v>16</v>
      </c>
    </row>
    <row r="28" spans="3:4" ht="14.25">
      <c r="C28" s="17" t="s">
        <v>36</v>
      </c>
      <c r="D28" s="9" t="s">
        <v>37</v>
      </c>
    </row>
    <row r="29" spans="2:4" ht="14.25">
      <c r="B29" s="1" t="s">
        <v>31</v>
      </c>
      <c r="C29" s="16" t="e">
        <f>SUM(#REF!)</f>
        <v>#REF!</v>
      </c>
      <c r="D29" s="16" t="e">
        <f>SUM(#REF!)</f>
        <v>#REF!</v>
      </c>
    </row>
    <row r="30" spans="2:4" ht="14.25">
      <c r="B30" s="1" t="s">
        <v>32</v>
      </c>
      <c r="C30" s="18" t="e">
        <f>SUM(#REF!+190000)</f>
        <v>#REF!</v>
      </c>
      <c r="D30" s="16" t="e">
        <f>SUM(#REF!)</f>
        <v>#REF!</v>
      </c>
    </row>
    <row r="31" spans="2:4" ht="14.25">
      <c r="B31" s="1" t="s">
        <v>33</v>
      </c>
      <c r="C31" s="16" t="e">
        <f>SUM(#REF!)</f>
        <v>#REF!</v>
      </c>
      <c r="D31" s="16" t="e">
        <f>SUM(#REF!)</f>
        <v>#REF!</v>
      </c>
    </row>
    <row r="32" spans="2:4" ht="14.25">
      <c r="B32" s="1" t="s">
        <v>34</v>
      </c>
      <c r="C32" s="16" t="e">
        <f>SUM(#REF!)</f>
        <v>#REF!</v>
      </c>
      <c r="D32" s="16" t="e">
        <f>SUM(#REF!)</f>
        <v>#REF!</v>
      </c>
    </row>
    <row r="33" spans="2:4" ht="13.5">
      <c r="B33" s="1" t="s">
        <v>35</v>
      </c>
      <c r="C33" s="16" t="e">
        <f>SUM(民間企業・団体!#REF!)</f>
        <v>#REF!</v>
      </c>
      <c r="D33" s="16" t="e">
        <f>SUM(民間企業・団体!#REF!)</f>
        <v>#REF!</v>
      </c>
    </row>
    <row r="34" spans="3:5" ht="13.5">
      <c r="C34" s="18" t="e">
        <f>SUM(C29:C33)</f>
        <v>#REF!</v>
      </c>
      <c r="D34" s="18" t="e">
        <f>SUM(D29:D33)</f>
        <v>#REF!</v>
      </c>
      <c r="E34" s="19" t="s">
        <v>38</v>
      </c>
    </row>
    <row r="35" ht="13.5">
      <c r="C35" s="19" t="s">
        <v>39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山崎 航（防災・調査企画）</dc:creator>
  <cp:keywords/>
  <dc:description/>
  <cp:lastModifiedBy> </cp:lastModifiedBy>
  <cp:lastPrinted>2015-02-19T02:05:21Z</cp:lastPrinted>
  <dcterms:created xsi:type="dcterms:W3CDTF">2010-08-24T08:00:05Z</dcterms:created>
  <dcterms:modified xsi:type="dcterms:W3CDTF">2015-02-19T03:05:21Z</dcterms:modified>
  <cp:category/>
  <cp:version/>
  <cp:contentType/>
  <cp:contentStatus/>
</cp:coreProperties>
</file>